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60" activeTab="0"/>
  </bookViews>
  <sheets>
    <sheet name="Vetro Ind. 1e Lavorazioni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<sst xmlns="http://schemas.openxmlformats.org/spreadsheetml/2006/main" count="48" uniqueCount="44">
  <si>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CATEGORIE</t>
  </si>
  <si>
    <t xml:space="preserve">    Posizione</t>
  </si>
  <si>
    <t>I.p.o.</t>
  </si>
  <si>
    <t xml:space="preserve">    Organizza-</t>
  </si>
  <si>
    <t xml:space="preserve"> </t>
  </si>
  <si>
    <t xml:space="preserve">     Produz.</t>
  </si>
  <si>
    <t xml:space="preserve">    tiva</t>
  </si>
  <si>
    <t>A</t>
  </si>
  <si>
    <t>B</t>
  </si>
  <si>
    <t>C</t>
  </si>
  <si>
    <t>D</t>
  </si>
  <si>
    <t>E</t>
  </si>
  <si>
    <t xml:space="preserve"> CGIL</t>
  </si>
  <si>
    <t>CISL</t>
  </si>
  <si>
    <t xml:space="preserve">UIL </t>
  </si>
  <si>
    <t>SIENA</t>
  </si>
  <si>
    <t xml:space="preserve">       -</t>
  </si>
  <si>
    <t xml:space="preserve">   -</t>
  </si>
  <si>
    <t xml:space="preserve">  -</t>
  </si>
  <si>
    <t>E.d.r.</t>
  </si>
  <si>
    <t>F*</t>
  </si>
  <si>
    <t xml:space="preserve"> contrattuale</t>
  </si>
  <si>
    <t xml:space="preserve">     Minimo </t>
  </si>
  <si>
    <t>* Comprensivo di €.5,16 a titolo di superminimo.</t>
  </si>
  <si>
    <t>Premio</t>
  </si>
  <si>
    <t xml:space="preserve">         TABELLA PAGA DA VALERE PER I DIPENDENTI DELLE AZIENDE DEL VETRO</t>
  </si>
  <si>
    <t xml:space="preserve">                    SETTORI MECCANIZZATI DELLE PRIME LAVORAZIONI </t>
  </si>
  <si>
    <t xml:space="preserve">            IN VIGORE DAL 1° MAGGIO 2007</t>
  </si>
  <si>
    <r>
      <t xml:space="preserve">UNA TANTUM: </t>
    </r>
    <r>
      <rPr>
        <sz val="12"/>
        <rFont val="Times New Roman"/>
        <family val="1"/>
      </rPr>
      <t>A copertura del periodo 1° Agosto 2006 - 30 Aprile 2007, a tutti i dipendenti in forza</t>
    </r>
  </si>
  <si>
    <t>alla del 4 Maggio 2007 spetta la corresponsione di una somma forfettaria Una Tantum con le competenze</t>
  </si>
  <si>
    <t>di Maggio 2007, nei seguenti importi:</t>
  </si>
  <si>
    <t>A2</t>
  </si>
  <si>
    <t>A1</t>
  </si>
  <si>
    <t>B2</t>
  </si>
  <si>
    <t>B1</t>
  </si>
  <si>
    <t>C2</t>
  </si>
  <si>
    <t>C1</t>
  </si>
  <si>
    <t>D3</t>
  </si>
  <si>
    <t>D2</t>
  </si>
  <si>
    <t>D1</t>
  </si>
  <si>
    <t>E3</t>
  </si>
  <si>
    <t>E2</t>
  </si>
  <si>
    <t>E1</t>
  </si>
  <si>
    <t>F1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</si>
</sst>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&quot;L.&quot;\ 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#,##0.0"/>
    <numFmt numFmtId="183" formatCode="[$€-2]\ #.##000_);[Red]\([$€-2]\ #.##000\)"/>
    <numFmt numFmtId="18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1">
      <selection activeCell="K11" sqref="K11"/>
    </sheetView>
  </sheetViews>
  <sheetFormatPr defaultColWidth="9.140625" defaultRowHeight="12.75"/>
  <cols>
    <col min="1" max="1" width="14.8515625" style="2" customWidth="1"/>
    <col min="2" max="2" width="1.1484375" style="2" customWidth="1"/>
    <col min="3" max="3" width="5.28125" style="2" customWidth="1"/>
    <col min="4" max="5" width="12.7109375" style="2" customWidth="1"/>
    <col min="6" max="6" width="9.140625" style="2" customWidth="1"/>
    <col min="7" max="7" width="12.140625" style="2" customWidth="1"/>
    <col min="8" max="8" width="8.421875" style="2" customWidth="1"/>
    <col min="9" max="16384" width="9.140625" style="2" customWidth="1"/>
  </cols>
  <sheetData>
    <row r="1" ht="15.75">
      <c r="A1" s="1" t="s">
        <v>25</v>
      </c>
    </row>
    <row r="2" ht="15.75">
      <c r="A2" s="1" t="s">
        <v>26</v>
      </c>
    </row>
    <row r="3" ht="15.75">
      <c r="B3" s="1" t="s">
        <v>27</v>
      </c>
    </row>
    <row r="4" ht="16.5" thickBot="1"/>
    <row r="5" spans="1:8" s="6" customFormat="1" ht="16.5" thickTop="1">
      <c r="A5" s="3" t="s">
        <v>0</v>
      </c>
      <c r="B5" s="3"/>
      <c r="C5" s="3"/>
      <c r="D5" s="4" t="s">
        <v>22</v>
      </c>
      <c r="E5" s="28" t="s">
        <v>19</v>
      </c>
      <c r="F5" s="5" t="s">
        <v>24</v>
      </c>
      <c r="G5" s="3" t="s">
        <v>1</v>
      </c>
      <c r="H5" s="5" t="s">
        <v>2</v>
      </c>
    </row>
    <row r="6" spans="1:8" s="6" customFormat="1" ht="15.75">
      <c r="A6" s="7"/>
      <c r="B6" s="7"/>
      <c r="C6" s="7"/>
      <c r="D6" s="7"/>
      <c r="E6" s="7"/>
      <c r="F6" s="7"/>
      <c r="G6" s="7" t="s">
        <v>3</v>
      </c>
      <c r="H6" s="7"/>
    </row>
    <row r="7" spans="1:8" s="6" customFormat="1" ht="16.5" thickBot="1">
      <c r="A7" s="8"/>
      <c r="B7" s="8"/>
      <c r="C7" s="8" t="s">
        <v>4</v>
      </c>
      <c r="D7" s="27" t="s">
        <v>21</v>
      </c>
      <c r="E7" s="29">
        <v>33816</v>
      </c>
      <c r="F7" s="9" t="s">
        <v>5</v>
      </c>
      <c r="G7" s="8" t="s">
        <v>6</v>
      </c>
      <c r="H7" s="8" t="s">
        <v>4</v>
      </c>
    </row>
    <row r="8" spans="1:8" s="6" customFormat="1" ht="9" customHeight="1" thickTop="1">
      <c r="A8" s="7"/>
      <c r="B8" s="7"/>
      <c r="C8" s="7"/>
      <c r="D8" s="31"/>
      <c r="E8" s="32"/>
      <c r="F8" s="33"/>
      <c r="G8" s="7"/>
      <c r="H8" s="7"/>
    </row>
    <row r="9" spans="1:8" s="6" customFormat="1" ht="15.75">
      <c r="A9" s="23" t="s">
        <v>20</v>
      </c>
      <c r="B9" s="10"/>
      <c r="D9" s="36">
        <f>1172.7+5.16</f>
        <v>1177.8600000000001</v>
      </c>
      <c r="E9" s="37">
        <f>20000/1936.27</f>
        <v>10.32913798178973</v>
      </c>
      <c r="F9" s="36">
        <f>21655/1936.27</f>
        <v>11.18387414978283</v>
      </c>
      <c r="G9" s="11">
        <v>1</v>
      </c>
      <c r="H9" s="24" t="s">
        <v>18</v>
      </c>
    </row>
    <row r="10" spans="1:8" s="6" customFormat="1" ht="16.5" thickBot="1">
      <c r="A10" s="13"/>
      <c r="B10" s="13"/>
      <c r="C10" s="12"/>
      <c r="D10" s="14"/>
      <c r="E10" s="14"/>
      <c r="F10" s="14"/>
      <c r="G10" s="15"/>
      <c r="H10" s="14"/>
    </row>
    <row r="11" spans="1:8" s="6" customFormat="1" ht="9" customHeight="1">
      <c r="A11" s="7"/>
      <c r="B11" s="7"/>
      <c r="C11" s="34"/>
      <c r="D11" s="25"/>
      <c r="E11" s="25"/>
      <c r="F11" s="25"/>
      <c r="G11" s="26"/>
      <c r="H11" s="25"/>
    </row>
    <row r="12" spans="1:8" s="6" customFormat="1" ht="15.75">
      <c r="A12" s="23" t="s">
        <v>11</v>
      </c>
      <c r="B12" s="10"/>
      <c r="D12" s="36">
        <v>1249.59</v>
      </c>
      <c r="E12" s="37">
        <f>20000/1936.27</f>
        <v>10.32913798178973</v>
      </c>
      <c r="F12" s="36">
        <f>24470/1936.27</f>
        <v>12.637700320719734</v>
      </c>
      <c r="G12" s="11">
        <v>1</v>
      </c>
      <c r="H12" s="24" t="s">
        <v>18</v>
      </c>
    </row>
    <row r="13" spans="1:8" s="6" customFormat="1" ht="15.75">
      <c r="A13" s="10"/>
      <c r="B13" s="10"/>
      <c r="D13" s="36"/>
      <c r="E13" s="37">
        <f>20000/1936.27</f>
        <v>10.32913798178973</v>
      </c>
      <c r="F13" s="36">
        <f>27235/1936.27</f>
        <v>14.065703646702165</v>
      </c>
      <c r="G13" s="11">
        <v>2</v>
      </c>
      <c r="H13" s="36">
        <v>85.98</v>
      </c>
    </row>
    <row r="14" spans="1:8" s="6" customFormat="1" ht="15.75">
      <c r="A14" s="10"/>
      <c r="B14" s="10"/>
      <c r="D14" s="36"/>
      <c r="E14" s="37">
        <f>20000/1936.27</f>
        <v>10.32913798178973</v>
      </c>
      <c r="F14" s="36">
        <f>21655/100*128/1936.27</f>
        <v>14.315358911722024</v>
      </c>
      <c r="G14" s="11">
        <v>3</v>
      </c>
      <c r="H14" s="36">
        <v>112.42</v>
      </c>
    </row>
    <row r="15" spans="1:8" s="6" customFormat="1" ht="16.5" thickBot="1">
      <c r="A15" s="13"/>
      <c r="B15" s="13"/>
      <c r="C15" s="12"/>
      <c r="D15" s="14"/>
      <c r="E15" s="14"/>
      <c r="F15" s="14"/>
      <c r="G15" s="15"/>
      <c r="H15" s="14"/>
    </row>
    <row r="16" spans="1:8" s="6" customFormat="1" ht="9" customHeight="1">
      <c r="A16" s="7"/>
      <c r="B16" s="7"/>
      <c r="C16" s="34"/>
      <c r="D16" s="25"/>
      <c r="E16" s="25"/>
      <c r="F16" s="25"/>
      <c r="G16" s="26"/>
      <c r="H16" s="25"/>
    </row>
    <row r="17" spans="1:8" s="6" customFormat="1" ht="15.75">
      <c r="A17" s="23" t="s">
        <v>10</v>
      </c>
      <c r="B17" s="10"/>
      <c r="D17" s="36">
        <v>1395.92</v>
      </c>
      <c r="E17" s="37">
        <f>20000/1936.27</f>
        <v>10.32913798178973</v>
      </c>
      <c r="F17" s="36">
        <f>29585/1936.27</f>
        <v>15.279377359562458</v>
      </c>
      <c r="G17" s="11">
        <v>1</v>
      </c>
      <c r="H17" s="24" t="s">
        <v>17</v>
      </c>
    </row>
    <row r="18" spans="1:8" s="6" customFormat="1" ht="15.75">
      <c r="A18" s="23"/>
      <c r="B18" s="10"/>
      <c r="D18" s="36"/>
      <c r="E18" s="37">
        <f>20000/1936.27</f>
        <v>10.32913798178973</v>
      </c>
      <c r="F18" s="36">
        <f>31775/1936.27</f>
        <v>16.410417968568435</v>
      </c>
      <c r="G18" s="11">
        <v>2</v>
      </c>
      <c r="H18" s="36">
        <v>87.75</v>
      </c>
    </row>
    <row r="19" spans="1:8" s="6" customFormat="1" ht="15.75">
      <c r="A19" s="10"/>
      <c r="B19" s="10"/>
      <c r="D19" s="36"/>
      <c r="E19" s="37">
        <f>20000/1936.27</f>
        <v>10.32913798178973</v>
      </c>
      <c r="F19" s="36">
        <f>31775/1936.27</f>
        <v>16.410417968568435</v>
      </c>
      <c r="G19" s="11">
        <v>3</v>
      </c>
      <c r="H19" s="36">
        <v>121.37</v>
      </c>
    </row>
    <row r="20" spans="1:8" s="6" customFormat="1" ht="16.5" thickBot="1">
      <c r="A20" s="13"/>
      <c r="B20" s="13"/>
      <c r="C20" s="12"/>
      <c r="D20" s="14"/>
      <c r="E20" s="14"/>
      <c r="F20" s="14"/>
      <c r="G20" s="15"/>
      <c r="H20" s="14"/>
    </row>
    <row r="21" spans="1:8" s="6" customFormat="1" ht="9" customHeight="1">
      <c r="A21" s="7"/>
      <c r="B21" s="7"/>
      <c r="C21" s="34"/>
      <c r="D21" s="25"/>
      <c r="E21" s="25"/>
      <c r="F21" s="25"/>
      <c r="G21" s="26"/>
      <c r="H21" s="25"/>
    </row>
    <row r="22" spans="1:8" s="6" customFormat="1" ht="15.75">
      <c r="A22" s="23" t="s">
        <v>9</v>
      </c>
      <c r="B22" s="10"/>
      <c r="D22" s="36">
        <v>1551.49</v>
      </c>
      <c r="E22" s="37">
        <f>20000/1936.27</f>
        <v>10.32913798178973</v>
      </c>
      <c r="F22" s="36">
        <f>34625/1936.27</f>
        <v>17.88232013097347</v>
      </c>
      <c r="G22" s="11">
        <v>1</v>
      </c>
      <c r="H22" s="24" t="s">
        <v>17</v>
      </c>
    </row>
    <row r="23" spans="1:8" s="6" customFormat="1" ht="15.75">
      <c r="A23" s="10"/>
      <c r="B23" s="10"/>
      <c r="D23" s="36"/>
      <c r="E23" s="37">
        <f>20000/1936.27</f>
        <v>10.32913798178973</v>
      </c>
      <c r="F23" s="36">
        <f>35350/1936.27</f>
        <v>18.25675138281335</v>
      </c>
      <c r="G23" s="11">
        <v>2</v>
      </c>
      <c r="H23" s="36">
        <v>26.23</v>
      </c>
    </row>
    <row r="24" spans="1:8" s="6" customFormat="1" ht="16.5" thickBot="1">
      <c r="A24" s="13"/>
      <c r="B24" s="13"/>
      <c r="C24" s="12"/>
      <c r="D24" s="14"/>
      <c r="E24" s="14"/>
      <c r="F24" s="14"/>
      <c r="G24" s="15"/>
      <c r="H24" s="14"/>
    </row>
    <row r="25" spans="1:8" s="6" customFormat="1" ht="9" customHeight="1">
      <c r="A25" s="7"/>
      <c r="B25" s="7"/>
      <c r="C25" s="34"/>
      <c r="D25" s="25"/>
      <c r="E25" s="25"/>
      <c r="F25" s="25"/>
      <c r="G25" s="26"/>
      <c r="H25" s="25"/>
    </row>
    <row r="26" spans="1:8" s="6" customFormat="1" ht="15.75">
      <c r="A26" s="23" t="s">
        <v>8</v>
      </c>
      <c r="B26" s="10"/>
      <c r="D26" s="36">
        <v>1701.82</v>
      </c>
      <c r="E26" s="37">
        <f>20000/1936.27</f>
        <v>10.32913798178973</v>
      </c>
      <c r="F26" s="36">
        <f>38707/1936.27</f>
        <v>19.990497193056754</v>
      </c>
      <c r="G26" s="11">
        <v>1</v>
      </c>
      <c r="H26" s="24" t="s">
        <v>17</v>
      </c>
    </row>
    <row r="27" spans="1:8" s="6" customFormat="1" ht="15.75">
      <c r="A27" s="23"/>
      <c r="B27" s="10"/>
      <c r="D27" s="36"/>
      <c r="E27" s="37">
        <f>20000/1936.27</f>
        <v>10.32913798178973</v>
      </c>
      <c r="F27" s="36">
        <f>21655/100*184/1936.27</f>
        <v>20.578328435600408</v>
      </c>
      <c r="G27" s="11">
        <v>2</v>
      </c>
      <c r="H27" s="38">
        <v>40.86</v>
      </c>
    </row>
    <row r="28" spans="1:8" s="6" customFormat="1" ht="16.5" thickBot="1">
      <c r="A28" s="13"/>
      <c r="B28" s="13"/>
      <c r="C28" s="12"/>
      <c r="D28" s="14"/>
      <c r="E28" s="30"/>
      <c r="F28" s="14"/>
      <c r="G28" s="15"/>
      <c r="H28" s="14"/>
    </row>
    <row r="29" spans="1:8" s="6" customFormat="1" ht="8.25" customHeight="1">
      <c r="A29" s="7"/>
      <c r="B29" s="7"/>
      <c r="C29" s="34"/>
      <c r="D29" s="25"/>
      <c r="E29" s="35"/>
      <c r="F29" s="25"/>
      <c r="G29" s="26"/>
      <c r="H29" s="25"/>
    </row>
    <row r="30" spans="1:8" s="6" customFormat="1" ht="15.75">
      <c r="A30" s="23" t="s">
        <v>7</v>
      </c>
      <c r="B30" s="10"/>
      <c r="D30" s="36">
        <v>1847.19</v>
      </c>
      <c r="E30" s="37">
        <f>20000/1936.27</f>
        <v>10.32913798178973</v>
      </c>
      <c r="F30" s="36">
        <f>44257/1936.27</f>
        <v>22.856832983003404</v>
      </c>
      <c r="G30" s="26">
        <v>1</v>
      </c>
      <c r="H30" s="25" t="s">
        <v>16</v>
      </c>
    </row>
    <row r="31" spans="1:8" s="6" customFormat="1" ht="15.75">
      <c r="A31" s="23"/>
      <c r="B31" s="10"/>
      <c r="D31" s="36"/>
      <c r="E31" s="37">
        <f>20000/1936.27</f>
        <v>10.32913798178973</v>
      </c>
      <c r="F31" s="36">
        <f>45482/1936.27</f>
        <v>23.489492684388026</v>
      </c>
      <c r="G31" s="24">
        <v>2</v>
      </c>
      <c r="H31" s="36">
        <v>39.3</v>
      </c>
    </row>
    <row r="32" spans="1:9" s="6" customFormat="1" ht="16.5" thickBot="1">
      <c r="A32" s="12"/>
      <c r="B32" s="12"/>
      <c r="C32" s="12"/>
      <c r="D32" s="14"/>
      <c r="E32" s="14"/>
      <c r="F32" s="14"/>
      <c r="G32" s="14"/>
      <c r="H32" s="14"/>
      <c r="I32" s="16"/>
    </row>
    <row r="33" s="6" customFormat="1" ht="9.75" customHeight="1"/>
    <row r="34" s="6" customFormat="1" ht="15.75">
      <c r="A34" s="6" t="s">
        <v>23</v>
      </c>
    </row>
    <row r="35" s="6" customFormat="1" ht="15.75"/>
    <row r="36" s="6" customFormat="1" ht="15.75">
      <c r="A36" s="1" t="s">
        <v>28</v>
      </c>
    </row>
    <row r="37" s="6" customFormat="1" ht="15.75">
      <c r="A37" s="6" t="s">
        <v>29</v>
      </c>
    </row>
    <row r="38" s="6" customFormat="1" ht="15.75">
      <c r="A38" s="6" t="s">
        <v>30</v>
      </c>
    </row>
    <row r="39" s="6" customFormat="1" ht="8.25" customHeight="1"/>
    <row r="40" spans="1:8" s="6" customFormat="1" ht="15.75">
      <c r="A40" s="39"/>
      <c r="C40" s="6" t="s">
        <v>31</v>
      </c>
      <c r="D40" s="6">
        <v>378.47</v>
      </c>
      <c r="G40" s="6" t="s">
        <v>38</v>
      </c>
      <c r="H40" s="6">
        <v>268.77</v>
      </c>
    </row>
    <row r="41" spans="3:8" s="6" customFormat="1" ht="15.75">
      <c r="C41" s="6" t="s">
        <v>32</v>
      </c>
      <c r="D41" s="41">
        <v>367.5</v>
      </c>
      <c r="G41" s="6" t="s">
        <v>39</v>
      </c>
      <c r="H41" s="40">
        <v>245</v>
      </c>
    </row>
    <row r="42" spans="3:8" s="6" customFormat="1" ht="15.75">
      <c r="C42" s="6" t="s">
        <v>33</v>
      </c>
      <c r="D42" s="6">
        <v>336.42</v>
      </c>
      <c r="G42" s="6" t="s">
        <v>40</v>
      </c>
      <c r="H42" s="6">
        <v>234.03</v>
      </c>
    </row>
    <row r="43" spans="3:8" s="6" customFormat="1" ht="15.75">
      <c r="C43" s="6" t="s">
        <v>34</v>
      </c>
      <c r="D43" s="6">
        <v>327.28</v>
      </c>
      <c r="G43" s="6" t="s">
        <v>41</v>
      </c>
      <c r="H43" s="6">
        <v>228.54</v>
      </c>
    </row>
    <row r="44" spans="3:8" s="6" customFormat="1" ht="15.75">
      <c r="C44" s="42" t="s">
        <v>35</v>
      </c>
      <c r="D44" s="6">
        <v>294.37</v>
      </c>
      <c r="G44" s="6" t="s">
        <v>42</v>
      </c>
      <c r="H44" s="6">
        <v>204.78</v>
      </c>
    </row>
    <row r="45" spans="3:8" s="6" customFormat="1" ht="15.75">
      <c r="C45" s="6" t="s">
        <v>36</v>
      </c>
      <c r="D45" s="6">
        <v>287.05</v>
      </c>
      <c r="G45" s="6" t="s">
        <v>43</v>
      </c>
      <c r="H45" s="6">
        <v>182.84</v>
      </c>
    </row>
    <row r="46" spans="3:4" s="6" customFormat="1" ht="15.75">
      <c r="C46" s="6" t="s">
        <v>37</v>
      </c>
      <c r="D46" s="6">
        <v>277.91</v>
      </c>
    </row>
    <row r="47" s="6" customFormat="1" ht="9.75" customHeight="1"/>
    <row r="48" spans="6:8" s="6" customFormat="1" ht="15.75">
      <c r="F48" s="17" t="s">
        <v>12</v>
      </c>
      <c r="G48" s="18" t="s">
        <v>13</v>
      </c>
      <c r="H48" s="19" t="s">
        <v>14</v>
      </c>
    </row>
    <row r="49" spans="6:8" s="6" customFormat="1" ht="15.75">
      <c r="F49" s="20"/>
      <c r="G49" s="21" t="s">
        <v>15</v>
      </c>
      <c r="H49" s="22"/>
    </row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  <row r="59" s="6" customFormat="1" ht="15.75"/>
    <row r="60" s="6" customFormat="1" ht="15.75"/>
    <row r="61" s="6" customFormat="1" ht="15.75"/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</sheetData>
  <printOptions horizontalCentered="1"/>
  <pageMargins left="0.3937007874015748" right="0.3937007874015748" top="0.5905511811023623" bottom="0.5905511811023623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BARBARULLI</cp:lastModifiedBy>
  <cp:lastPrinted>2007-05-10T07:58:59Z</cp:lastPrinted>
  <dcterms:created xsi:type="dcterms:W3CDTF">2001-07-29T20:19:07Z</dcterms:created>
  <dcterms:modified xsi:type="dcterms:W3CDTF">2007-08-06T10:22:49Z</dcterms:modified>
  <cp:category/>
  <cp:version/>
  <cp:contentType/>
  <cp:contentStatus/>
</cp:coreProperties>
</file>